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12000" windowHeight="9000" firstSheet="0" activeTab="0"/>
  </bookViews>
  <sheets>
    <sheet sheetId="1" name="Rates" state="visible" r:id="rId4"/>
    <sheet sheetId="2" name="EntityLookup" state="veryHidden" r:id="rId5"/>
    <sheet sheetId="3" name="Your figures" state="visible" r:id="rId6"/>
    <sheet sheetId="4" name="Start here" state="visible" r:id="rId7"/>
    <sheet sheetId="5" name="Notes" state="visible" r:id="rId8"/>
  </sheets>
  <definedNames>
    <definedName name="GPS_PER_HEAD">Rates!$B$2</definedName>
    <definedName name="GPS_WHOLE_BIZ">Rates!$B$3</definedName>
    <definedName name="EntityNameList">EntityLookup!$A$1:$A$4</definedName>
    <definedName name="In_EntityCode">'Your figures'!$B$3</definedName>
    <definedName name="In_EntityName">'Your figures'!$B$4</definedName>
    <definedName name="In_Heads">'Your figures'!$B$5</definedName>
    <definedName name="In_Turnover">'Your figures'!$B$6</definedName>
    <definedName name="In_CisRate">'Your figures'!$B$7</definedName>
    <definedName name="GPS_PerHeadThreshold">'Your figures'!$B$10</definedName>
    <definedName name="GPS_WholeBizApplies">'Your figures'!$B$11</definedName>
    <definedName name="GPS_PassesPerHead">'Your figures'!$B$12</definedName>
    <definedName name="GPS_PassesWholeBiz">'Your figures'!$B$13</definedName>
    <definedName name="GPS_Result">'Your figures'!$B$14</definedName>
    <definedName name="GPS_RouteUsed">'Your figures'!$B$15</definedName>
    <definedName name="GPS_AnnualGain">'Your figures'!$B$16</definedName>
    <definedName name="GPS_IntegrityCheck">'Your figures'!$B$17</definedName>
  </definedNames>
  <calcPr calcId="171027"/>
</workbook>
</file>

<file path=xl/sharedStrings.xml><?xml version="1.0" encoding="utf-8"?>
<sst xmlns="http://schemas.openxmlformats.org/spreadsheetml/2006/main" count="81" uniqueCount="70">
  <si>
    <t>Locked rates: do not edit (HP section 2, Finance Act 2026 anti-fraud regime)</t>
  </si>
  <si>
    <t>GPS turnover threshold per head (GBP, HP section 2)</t>
  </si>
  <si>
    <t>GPS whole-business qualifying route (GBP, HP section 2 - partnerships and limited companies only)</t>
  </si>
  <si>
    <t>Sole trader</t>
  </si>
  <si>
    <t>Partnership</t>
  </si>
  <si>
    <t>Limited company</t>
  </si>
  <si>
    <t>Closely controlled company</t>
  </si>
  <si>
    <t>Your figures: edit the highlighted cells</t>
  </si>
  <si>
    <t>GPS readiness at a glance</t>
  </si>
  <si>
    <t>Structure</t>
  </si>
  <si>
    <t>Business structure (1=Sole trader, 2=Partnership, 3=Limited company, 4=Closely controlled)</t>
  </si>
  <si>
    <t>Heads</t>
  </si>
  <si>
    <t>Entity name (auto-filled)</t>
  </si>
  <si>
    <t>Annual turnover (GBP)</t>
  </si>
  <si>
    <t>Number of partners / directors / controllers (enter 1 for sole traders)</t>
  </si>
  <si>
    <t>Per-head threshold (GBP)</t>
  </si>
  <si>
    <t>Annual CIS turnover (net contract payments received, GBP)</t>
  </si>
  <si>
    <t>Whole-business route</t>
  </si>
  <si>
    <t>CIS deduction rate currently applied (0.20 for registered, 0.30 for unregistered)</t>
  </si>
  <si>
    <t>Passes per-head</t>
  </si>
  <si>
    <t>Passes whole-business</t>
  </si>
  <si>
    <t>GPS readiness assessment</t>
  </si>
  <si>
    <t>Turnover test result</t>
  </si>
  <si>
    <t>Per-head qualifying threshold (GBP)</t>
  </si>
  <si>
    <t>Route used</t>
  </si>
  <si>
    <t>Whole-business route applies (partnerships and limited companies only)</t>
  </si>
  <si>
    <t>Annual gain if GPS granted (GBP)</t>
  </si>
  <si>
    <t>Passes per-head route? (turnover &gt;= per-head threshold)</t>
  </si>
  <si>
    <t>Passes whole-business route? (turnover &gt;= GBP 100,000, where applicable)</t>
  </si>
  <si>
    <t>Overall GPS turnover test result</t>
  </si>
  <si>
    <t>Route used (for information)</t>
  </si>
  <si>
    <t>Annual cash-flow gain if GPS granted (deductions saved at current CIS rate, GBP)</t>
  </si>
  <si>
    <t>Integrity check: heads &gt;= 1</t>
  </si>
  <si>
    <t>GPS readiness model: do you qualify for Gross Payment Status?</t>
  </si>
  <si>
    <t>Trade Tax Specialists</t>
  </si>
  <si>
    <t/>
  </si>
  <si>
    <t>Gross Payment Status (GPS) lets CIS subcontractors receive the full</t>
  </si>
  <si>
    <t>contract payment without any CIS deduction at source.</t>
  </si>
  <si>
    <t>GPS was tightened under the Finance Act 2026 anti-fraud regime.</t>
  </si>
  <si>
    <t>HMRC can revoke GPS with 5 years disqualification for non-compliance.</t>
  </si>
  <si>
    <t>Check your position with a specialist before applying.</t>
  </si>
  <si>
    <t>The turnover test (one of several GPS conditions):</t>
  </si>
  <si>
    <t>Sole trader: annual turnover &gt;= GBP 30,000.</t>
  </si>
  <si>
    <t>Partnership: annual turnover &gt;= GBP 30,000 per partner</t>
  </si>
  <si>
    <t xml:space="preserve">   OR &gt;= GBP 100,000 whole-business (either route passes).</t>
  </si>
  <si>
    <t>Limited company: annual turnover &gt;= GBP 30,000 per director</t>
  </si>
  <si>
    <t>Closely controlled company: &gt;= GBP 30,000 per controller.</t>
  </si>
  <si>
    <t>How to use:</t>
  </si>
  <si>
    <t>1. Go to the 'Your figures' tab.</t>
  </si>
  <si>
    <t>2. Select your entity code (1-4) and enter heads and turnover.</t>
  </si>
  <si>
    <t>3. The assessment updates automatically.</t>
  </si>
  <si>
    <t>The 'Rates' tab holds the locked GPS thresholds. Do not edit it.</t>
  </si>
  <si>
    <t>This model covers the turnover test only. GPS also requires compliance,</t>
  </si>
  <si>
    <t>tax payment and business-activity conditions. Take specialist advice.</t>
  </si>
  <si>
    <t>Assumptions and limitations</t>
  </si>
  <si>
    <t>Scope</t>
  </si>
  <si>
    <t>This model covers the GPS turnover test only, applying the HP section 2 two-route rule</t>
  </si>
  <si>
    <t>for partnerships and limited companies (either the per-head route or the GBP 100,000</t>
  </si>
  <si>
    <t>whole-business route passes the test).</t>
  </si>
  <si>
    <t>GPS also requires compliance history, tax payment record and HMRC business activity</t>
  </si>
  <si>
    <t>conditions. This model does not assess those criteria.</t>
  </si>
  <si>
    <t>Finance Act 2026 anti-fraud regime</t>
  </si>
  <si>
    <t>GPS rules were tightened under Finance Act 2026. HMRC can impose a 5-year GPS ban</t>
  </si>
  <si>
    <t>where fraud or criminal activity is proven. Businesses must conduct due diligence on</t>
  </si>
  <si>
    <t>their supply chains. Take specialist advice before applying or relying on GPS status.</t>
  </si>
  <si>
    <t>Annual gain figure</t>
  </si>
  <si>
    <t>The 'annual gain' is the cash that would no longer be deducted at source each year.</t>
  </si>
  <si>
    <t>It is a cash-flow timing benefit, not a permanent tax saving. CIS-registered contractors</t>
  </si>
  <si>
    <t>reconcile via Self Assessment; the gain is the interest-free use of that cash.</t>
  </si>
  <si>
    <t>This is a directional estimate only. Speak to a specialist for your exact position.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</si>
</sst>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FFFFFF"/>
      <sz val="11"/>
    </font>
    <font>
      <color rgb="FF1e293b"/>
    </font>
    <font>
      <b/>
      <color rgb="FF1e293b"/>
    </font>
    <font>
      <b/>
      <color rgb="FFf97316"/>
    </font>
    <font>
      <b/>
    </font>
    <font>
      <b/>
      <color rgb="FF1e293b"/>
      <sz val="14"/>
    </font>
    <font>
      <b/>
      <color rgb="FF1e293b"/>
      <sz val="12"/>
    </font>
  </fonts>
  <fills count="5">
    <fill>
      <patternFill patternType="none"/>
    </fill>
    <fill>
      <patternFill patternType="gray125"/>
    </fill>
    <fill>
      <patternFill patternType="solid">
        <fgColor rgb="FF1e293b"/>
      </patternFill>
    </fill>
    <fill>
      <patternFill patternType="solid">
        <fgColor rgb="FFf97316"/>
      </patternFill>
    </fill>
    <fill>
      <patternFill patternType="solid">
        <fgColor rgb="FFfff7e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3" fontId="0" fillId="0" borderId="0" xfId="0" applyNumberFormat="1"/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0" borderId="0" xfId="0" applyFont="1"/>
    <xf numFmtId="1" fontId="0" fillId="4" borderId="0" xfId="0" applyNumberFormat="1" applyFill="1" applyProtection="1">
      <protection locked="0"/>
    </xf>
    <xf numFmtId="4" fontId="0" fillId="0" borderId="0" xfId="0" applyNumberFormat="1"/>
    <xf numFmtId="4" fontId="0" fillId="4" borderId="0" xfId="0" applyNumberFormat="1" applyFill="1" applyProtection="1">
      <protection locked="0"/>
    </xf>
    <xf numFmtId="9" fontId="0" fillId="4" borderId="0" xfId="0" applyNumberFormat="1" applyFill="1" applyProtection="1">
      <protection locked="0"/>
    </xf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4" fontId="3" fillId="0" borderId="0" xfId="0" applyNumberFormat="1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2">
    <dxf>
      <font>
        <b/>
        <color rgb="FF166534"/>
      </font>
      <fill>
        <patternFill patternType="solid">
          <fgColor rgb="FFdcfce7"/>
        </patternFill>
      </fill>
    </dxf>
    <dxf>
      <font>
        <b/>
        <color rgb="FFb91c1c"/>
      </font>
      <fill>
        <patternFill patternType="solid">
          <f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293b"/>
  </sheetPr>
  <dimension ref="A1:B3"/>
  <sheetFormatPr defaultRowHeight="15" outlineLevelRow="0" outlineLevelCol="0" x14ac:dyDescent="55"/>
  <cols>
    <col min="1" max="1" width="80" style="1" customWidth="1"/>
    <col min="2" max="2" width="18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4">
        <v>30000</v>
      </c>
    </row>
    <row r="3" spans="1:2" x14ac:dyDescent="0.25">
      <c r="A3" s="3" t="s">
        <v>2</v>
      </c>
      <c r="B3" s="4">
        <v>100000</v>
      </c>
    </row>
  </sheetData>
  <sheetProtection sheet="1"/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FormatPr defaultRowHeight="15" outlineLevelRow="0" outlineLevelCol="0" x14ac:dyDescent="55"/>
  <cols>
    <col min="1" max="1" width="32" customWidth="1"/>
  </cols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7316"/>
  </sheetPr>
  <dimension ref="A1:E17"/>
  <sheetFormatPr defaultRowHeight="15" outlineLevelRow="0" outlineLevelCol="0" x14ac:dyDescent="55"/>
  <cols>
    <col min="1" max="1" width="52" customWidth="1"/>
    <col min="2" max="2" width="22" customWidth="1"/>
    <col min="3" max="3" width="4" customWidth="1"/>
    <col min="4" max="4" width="34" customWidth="1"/>
    <col min="5" max="5" width="22" customWidth="1"/>
  </cols>
  <sheetData>
    <row r="1" spans="1:5" x14ac:dyDescent="0.25">
      <c r="A1" s="5" t="s">
        <v>7</v>
      </c>
      <c r="B1" s="5"/>
      <c r="D1" s="6" t="s">
        <v>8</v>
      </c>
      <c r="E1" s="6"/>
    </row>
    <row r="2" spans="4:5" x14ac:dyDescent="0.25">
      <c r="D2" s="7" t="s">
        <v>9</v>
      </c>
      <c r="E2">
        <f>In_EntityName</f>
      </c>
    </row>
    <row r="3" spans="1:5" x14ac:dyDescent="0.25">
      <c r="A3" s="7" t="s">
        <v>10</v>
      </c>
      <c r="B3" s="8">
        <v>2</v>
      </c>
      <c r="D3" s="7" t="s">
        <v>11</v>
      </c>
      <c r="E3">
        <f>In_Heads</f>
      </c>
    </row>
    <row r="4" spans="1:5" x14ac:dyDescent="0.25">
      <c r="A4" s="7" t="s">
        <v>12</v>
      </c>
      <c r="B4">
        <f>INDEX(EntityNameList,In_EntityCode)</f>
      </c>
      <c r="D4" s="7" t="s">
        <v>13</v>
      </c>
      <c r="E4" s="9">
        <f>In_Turnover</f>
      </c>
    </row>
    <row r="5" spans="1:5" x14ac:dyDescent="0.25">
      <c r="A5" s="7" t="s">
        <v>14</v>
      </c>
      <c r="B5" s="8">
        <v>3</v>
      </c>
      <c r="D5" s="7" t="s">
        <v>15</v>
      </c>
      <c r="E5" s="9">
        <f>GPS_PerHeadThreshold</f>
      </c>
    </row>
    <row r="6" spans="1:5" x14ac:dyDescent="0.25">
      <c r="A6" s="7" t="s">
        <v>16</v>
      </c>
      <c r="B6" s="10">
        <v>95000</v>
      </c>
      <c r="D6" s="7" t="s">
        <v>17</v>
      </c>
      <c r="E6">
        <f>GPS_WholeBizApplies</f>
      </c>
    </row>
    <row r="7" spans="1:5" x14ac:dyDescent="0.25">
      <c r="A7" s="7" t="s">
        <v>18</v>
      </c>
      <c r="B7" s="11">
        <v>0.2</v>
      </c>
      <c r="D7" s="7" t="s">
        <v>19</v>
      </c>
      <c r="E7">
        <f>GPS_PassesPerHead</f>
      </c>
    </row>
    <row r="8" spans="4:5" x14ac:dyDescent="0.25">
      <c r="D8" s="7" t="s">
        <v>20</v>
      </c>
      <c r="E8">
        <f>GPS_PassesWholeBiz</f>
      </c>
    </row>
    <row r="9" spans="1:5" x14ac:dyDescent="0.25">
      <c r="A9" s="5" t="s">
        <v>21</v>
      </c>
      <c r="B9" s="5"/>
      <c r="D9" s="12" t="s">
        <v>22</v>
      </c>
      <c r="E9" s="13">
        <f>GPS_Result</f>
      </c>
    </row>
    <row r="10" spans="1:5" x14ac:dyDescent="0.25">
      <c r="A10" s="7" t="s">
        <v>23</v>
      </c>
      <c r="B10" s="9">
        <f>IF(In_EntityCode=1,GPS_PER_HEAD,GPS_PER_HEAD*MAX(1,In_Heads))</f>
      </c>
      <c r="D10" s="7" t="s">
        <v>24</v>
      </c>
      <c r="E10">
        <f>GPS_RouteUsed</f>
      </c>
    </row>
    <row r="11" spans="1:5" x14ac:dyDescent="0.25">
      <c r="A11" s="7" t="s">
        <v>25</v>
      </c>
      <c r="B11">
        <f>IF((In_EntityCode=2)+(In_EntityCode=3)&gt;0,"Yes","No")</f>
      </c>
      <c r="D11" s="12" t="s">
        <v>26</v>
      </c>
      <c r="E11" s="14">
        <f>GPS_AnnualGain</f>
      </c>
    </row>
    <row r="12" spans="1:2" x14ac:dyDescent="0.25">
      <c r="A12" s="7" t="s">
        <v>27</v>
      </c>
      <c r="B12">
        <f>IF(In_Turnover&gt;=GPS_PerHeadThreshold,"Yes","No")</f>
      </c>
    </row>
    <row r="13" spans="1:2" x14ac:dyDescent="0.25">
      <c r="A13" s="7" t="s">
        <v>28</v>
      </c>
      <c r="B13">
        <f>IF((In_EntityCode=2)+(In_EntityCode=3)&gt;0,IF(In_Turnover&gt;=GPS_WHOLE_BIZ,"Yes","No"),"N/A")</f>
      </c>
    </row>
    <row r="14" spans="1:2" x14ac:dyDescent="0.25">
      <c r="A14" s="12" t="s">
        <v>29</v>
      </c>
      <c r="B14" s="15">
        <f>IF((In_Turnover&gt;=GPS_PerHeadThreshold)+(((In_EntityCode=2)+(In_EntityCode=3)&gt;0)*(In_Turnover&gt;=GPS_WHOLE_BIZ))&gt;0,"PASS","FAIL")</f>
      </c>
    </row>
    <row r="15" spans="1:2" x14ac:dyDescent="0.25">
      <c r="A15" s="7" t="s">
        <v>30</v>
      </c>
      <c r="B15">
        <f>IF(GPS_Result="FAIL","N/A",IF(In_Turnover&gt;=GPS_PerHeadThreshold,"Per-head route","Whole-business route (GBP 100,000)"))</f>
      </c>
    </row>
    <row r="16" spans="1:2" x14ac:dyDescent="0.25">
      <c r="A16" s="12" t="s">
        <v>31</v>
      </c>
      <c r="B16" s="16">
        <f>In_Turnover*In_CisRate</f>
      </c>
    </row>
    <row r="17" spans="1:2" x14ac:dyDescent="0.25">
      <c r="A17" s="7" t="s">
        <v>32</v>
      </c>
      <c r="B17">
        <f>IF(In_Heads&gt;=1,"OK","ERROR: enter at least 1")</f>
      </c>
    </row>
  </sheetData>
  <mergeCells count="3">
    <mergeCell ref="A1:B1"/>
    <mergeCell ref="D1:E1"/>
    <mergeCell ref="A9:B9"/>
  </mergeCells>
  <conditionalFormatting sqref="B14">
    <cfRule type="containsText" dxfId="0" priority="1">
      <formula>NOT(ISERROR(SEARCH("PASS",B14)))</formula>
    </cfRule>
    <cfRule type="containsText" dxfId="1" priority="2">
      <formula>NOT(ISERROR(SEARCH("FAIL",B14)))</formula>
    </cfRule>
  </conditionalFormatting>
  <dataValidations count="1">
    <dataValidation type="whole" showErrorMessage="1" errorTitle="Invalid code" error="Enter 1 (Sole trader), 2 (Partnership), 3 (Limited), or 4 (Closely controlled)." sqref="B3">
      <formula1>1</formula1>
      <formula2>4</formula2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7316"/>
  </sheetPr>
  <dimension ref="A1:A27"/>
  <sheetFormatPr defaultRowHeight="15" outlineLevelRow="0" outlineLevelCol="0" x14ac:dyDescent="55"/>
  <cols>
    <col min="1" max="1" width="92" customWidth="1"/>
  </cols>
  <sheetData>
    <row r="1" spans="1:1" x14ac:dyDescent="0.25">
      <c r="A1" s="17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  <row r="5" spans="1:1" x14ac:dyDescent="0.25">
      <c r="A5" t="s">
        <v>37</v>
      </c>
    </row>
    <row r="6" spans="1:1" x14ac:dyDescent="0.25">
      <c r="A6" t="s">
        <v>35</v>
      </c>
    </row>
    <row r="7" spans="1:1" x14ac:dyDescent="0.25">
      <c r="A7" t="s">
        <v>38</v>
      </c>
    </row>
    <row r="8" spans="1:1" x14ac:dyDescent="0.25">
      <c r="A8" t="s">
        <v>39</v>
      </c>
    </row>
    <row r="9" spans="1:1" x14ac:dyDescent="0.25">
      <c r="A9" t="s">
        <v>40</v>
      </c>
    </row>
    <row r="10" spans="1:1" x14ac:dyDescent="0.25">
      <c r="A10" t="s">
        <v>35</v>
      </c>
    </row>
    <row r="11" spans="1:1" x14ac:dyDescent="0.25">
      <c r="A11" s="18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44</v>
      </c>
    </row>
    <row r="17" spans="1:1" x14ac:dyDescent="0.25">
      <c r="A17" t="s">
        <v>46</v>
      </c>
    </row>
    <row r="18" spans="1:1" x14ac:dyDescent="0.25">
      <c r="A18" t="s">
        <v>35</v>
      </c>
    </row>
    <row r="19" spans="1:1" x14ac:dyDescent="0.25">
      <c r="A19" s="18" t="s">
        <v>47</v>
      </c>
    </row>
    <row r="20" spans="1:1" x14ac:dyDescent="0.25">
      <c r="A20" t="s">
        <v>48</v>
      </c>
    </row>
    <row r="21" spans="1:1" x14ac:dyDescent="0.25">
      <c r="A21" t="s">
        <v>49</v>
      </c>
    </row>
    <row r="22" spans="1:1" x14ac:dyDescent="0.25">
      <c r="A22" t="s">
        <v>50</v>
      </c>
    </row>
    <row r="23" spans="1:1" x14ac:dyDescent="0.25">
      <c r="A23" t="s">
        <v>35</v>
      </c>
    </row>
    <row r="24" spans="1:1" x14ac:dyDescent="0.25">
      <c r="A24" t="s">
        <v>51</v>
      </c>
    </row>
    <row r="25" spans="1:1" x14ac:dyDescent="0.25">
      <c r="A25" t="s">
        <v>35</v>
      </c>
    </row>
    <row r="26" spans="1:1" x14ac:dyDescent="0.25">
      <c r="A26" t="s">
        <v>52</v>
      </c>
    </row>
    <row r="27" spans="1:1" x14ac:dyDescent="0.25">
      <c r="A27" t="s">
        <v>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FormatPr defaultRowHeight="15" outlineLevelRow="0" outlineLevelCol="0" x14ac:dyDescent="55"/>
  <cols>
    <col min="1" max="1" width="100" customWidth="1"/>
  </cols>
  <sheetData>
    <row r="1" spans="1:1" x14ac:dyDescent="0.25">
      <c r="A1" s="17" t="s">
        <v>54</v>
      </c>
    </row>
    <row r="2" spans="1:1" x14ac:dyDescent="0.25">
      <c r="A2" t="s">
        <v>35</v>
      </c>
    </row>
    <row r="3" spans="1:1" x14ac:dyDescent="0.25">
      <c r="A3" s="12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35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35</v>
      </c>
    </row>
    <row r="11" spans="1:1" x14ac:dyDescent="0.25">
      <c r="A11" s="12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35</v>
      </c>
    </row>
    <row r="16" spans="1:1" x14ac:dyDescent="0.25">
      <c r="A16" s="12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35</v>
      </c>
    </row>
    <row r="21" spans="1:1" x14ac:dyDescent="0.25">
      <c r="A21" t="s">
        <v>69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Rates</vt:lpstr>
      <vt:lpstr>EntityLookup</vt:lpstr>
      <vt:lpstr>Your figures</vt:lpstr>
      <vt:lpstr>Start here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Trade Tax Specialists</dc:creator>
  <dc:title/>
  <dc:subject/>
  <dc:description/>
  <cp:keywords/>
  <cp:category/>
  <cp:lastModifiedBy>Trade Tax Specialists</cp:lastModifiedBy>
  <dcterms:created xsi:type="dcterms:W3CDTF">2024-01-01T00:00:00Z</dcterms:created>
  <dcterms:modified xsi:type="dcterms:W3CDTF">2024-01-01T00:00:00Z</dcterms:modified>
</cp:coreProperties>
</file>